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G9" i="1" s="1"/>
  <c r="H9" i="1" s="1"/>
  <c r="F10" i="1"/>
  <c r="G10" i="1" s="1"/>
  <c r="H10" i="1" s="1"/>
  <c r="F17" i="1"/>
  <c r="G17" i="1" s="1"/>
  <c r="F12" i="1"/>
  <c r="G12" i="1" s="1"/>
  <c r="H12" i="1" s="1"/>
  <c r="F19" i="1"/>
  <c r="G19" i="1" s="1"/>
  <c r="H13" i="1" s="1"/>
  <c r="F11" i="1"/>
  <c r="G11" i="1" s="1"/>
  <c r="F18" i="1"/>
  <c r="G18" i="1" s="1"/>
  <c r="H15" i="1" s="1"/>
  <c r="F20" i="1"/>
  <c r="G20" i="1" s="1"/>
  <c r="F16" i="1"/>
  <c r="G16" i="1" s="1"/>
  <c r="H20" i="1" s="1"/>
  <c r="F15" i="1"/>
  <c r="G15" i="1" s="1"/>
  <c r="F13" i="1"/>
  <c r="G13" i="1" s="1"/>
  <c r="F14" i="1"/>
  <c r="G14" i="1" s="1"/>
  <c r="H11" i="1" s="1"/>
  <c r="F8" i="1"/>
  <c r="F21" i="1" s="1"/>
  <c r="H14" i="1" l="1"/>
  <c r="H19" i="1"/>
  <c r="H16" i="1"/>
  <c r="H18" i="1"/>
  <c r="H17" i="1"/>
  <c r="F24" i="1"/>
  <c r="G8" i="1"/>
  <c r="H8" i="1" s="1"/>
</calcChain>
</file>

<file path=xl/sharedStrings.xml><?xml version="1.0" encoding="utf-8"?>
<sst xmlns="http://schemas.openxmlformats.org/spreadsheetml/2006/main" count="58" uniqueCount="57">
  <si>
    <t>City of Fort Worth Employee Salary</t>
  </si>
  <si>
    <t>Schedule of Raises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</si>
  <si>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</si>
  <si>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</si>
  <si>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</si>
  <si>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</si>
  <si>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</si>
  <si>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</si>
  <si>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</si>
  <si>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</si>
  <si>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</si>
  <si>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</si>
  <si>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</si>
  <si>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</si>
  <si>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</si>
  <si>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</si>
  <si>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</si>
  <si>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</si>
  <si>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</si>
  <si>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</si>
  <si>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</si>
  <si>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</si>
  <si>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</si>
  <si>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</si>
  <si>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</si>
  <si>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</si>
  <si>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</si>
  <si>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</si>
  <si>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</si>
  <si>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</si>
  <si>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</si>
  <si>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</si>
  <si>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</si>
  <si>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</si>
  <si>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</si>
  <si>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</si>
  <si>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</si>
  <si>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</si>
  <si>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</si>
  <si>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</si>
  <si>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</si>
  <si>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</si>
  <si>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</si>
  <si>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</si>
  <si>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</si>
  <si>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</si>
  <si>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</si>
  <si>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</si>
  <si>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</si>
  <si>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</si>
  <si>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</si>
  <si>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</si>
  <si>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1) 8 Employees</t>
  </si>
  <si>
    <t>2) 5 Employees</t>
  </si>
  <si>
    <t>3) Dale Fisser</t>
  </si>
  <si>
    <t>4) Pamela Irwin</t>
  </si>
  <si>
    <t>5) No, he is the second lowest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</si>
</sst>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 Raises</a:t>
            </a:r>
            <a:r>
              <a:rPr lang="en-US" baseline="0"/>
              <a:t> and Salaries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5893.88</c:v>
                </c:pt>
                <c:pt idx="2">
                  <c:v>7647.64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74720"/>
        <c:axId val="99253568"/>
      </c:barChart>
      <c:catAx>
        <c:axId val="114974720"/>
        <c:scaling>
          <c:orientation val="minMax"/>
        </c:scaling>
        <c:delete val="0"/>
        <c:axPos val="l"/>
        <c:majorTickMark val="out"/>
        <c:minorTickMark val="none"/>
        <c:tickLblPos val="nextTo"/>
        <c:crossAx val="99253568"/>
        <c:crosses val="autoZero"/>
        <c:auto val="1"/>
        <c:lblAlgn val="ctr"/>
        <c:lblOffset val="100"/>
        <c:noMultiLvlLbl val="0"/>
      </c:catAx>
      <c:valAx>
        <c:axId val="99253568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4974720"/>
        <c:crosses val="autoZero"/>
        <c:crossBetween val="between"/>
      </c:valAx>
      <c:spPr>
        <a:pattFill prst="pct5">
          <a:fgClr>
            <a:sysClr val="windowText" lastClr="000000"/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91518299263686931"/>
          <c:y val="0.44473347741321201"/>
          <c:w val="7.5084647265807103E-2"/>
          <c:h val="0.14117933914690606"/>
        </c:manualLayout>
      </c:layout>
      <c:overlay val="0"/>
    </c:legend>
    <c:plotVisOnly val="1"/>
    <c:dispBlanksAs val="gap"/>
    <c:showDLblsOverMax val="0"/>
  </c:chart>
  <c:spPr>
    <a:gradFill>
      <a:gsLst>
        <a:gs pos="55000">
          <a:schemeClr val="bg2">
            <a:lumMod val="75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txPr>
    <a:bodyPr/>
    <a:lstStyle/>
    <a:p>
      <a:pPr>
        <a:defRPr>
          <a:effectLst>
            <a:outerShdw blurRad="50800" dist="50800" dir="5400000" algn="ctr" rotWithShape="0">
              <a:srgbClr val="000000">
                <a:alpha val="0"/>
              </a:srgbClr>
            </a:outerShdw>
            <a:reflection stA="20000" endPos="65000" dist="50800" dir="5400000" sy="-100000" algn="bl" rotWithShape="0"/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514350</xdr:colOff>
      <xdr:row>26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C22" sqref="C22"/>
    </sheetView>
  </sheetViews>
  <sheetFormatPr defaultRowHeight="15" x14ac:dyDescent="0.25"/>
  <cols>
    <col min="1" max="2" width="15.7109375" style="5" customWidth="1"/>
    <col min="3" max="3" width="25.7109375" style="5" customWidth="1"/>
    <col min="4" max="4" width="13.7109375" style="7" customWidth="1"/>
    <col min="5" max="8" width="13.7109375" style="1" customWidth="1"/>
  </cols>
  <sheetData>
    <row r="1" spans="1:8" x14ac:dyDescent="0.25">
      <c r="A1" s="4" t="s">
        <v>0</v>
      </c>
      <c r="B1" s="4"/>
      <c r="C1" s="4"/>
      <c r="D1" s="6"/>
      <c r="E1" s="3"/>
      <c r="F1" s="3"/>
      <c r="G1" s="3"/>
      <c r="H1" s="3"/>
    </row>
    <row r="2" spans="1:8" x14ac:dyDescent="0.25">
      <c r="A2" s="4" t="s">
        <v>1</v>
      </c>
      <c r="B2" s="4"/>
      <c r="C2" s="4"/>
      <c r="D2" s="6"/>
      <c r="E2" s="3"/>
      <c r="F2" s="3"/>
      <c r="G2" s="3"/>
      <c r="H2" s="3"/>
    </row>
    <row r="3" spans="1:8" x14ac:dyDescent="0.25">
      <c r="A3" s="4" t="s">
        <v>2</v>
      </c>
      <c r="B3" s="4"/>
      <c r="C3" s="4"/>
      <c r="D3" s="6"/>
      <c r="E3" s="3"/>
      <c r="F3" s="3"/>
      <c r="G3" s="3"/>
      <c r="H3" s="3"/>
    </row>
    <row r="4" spans="1:8" x14ac:dyDescent="0.25">
      <c r="A4" s="4"/>
      <c r="B4" s="4"/>
      <c r="C4" s="4"/>
      <c r="D4" s="6"/>
      <c r="E4" s="3"/>
      <c r="F4" s="3"/>
      <c r="G4" s="3"/>
      <c r="H4" s="3"/>
    </row>
    <row r="5" spans="1:8" x14ac:dyDescent="0.25">
      <c r="A5" s="4"/>
      <c r="B5" s="4"/>
      <c r="C5" s="4"/>
      <c r="D5" s="6" t="s">
        <v>6</v>
      </c>
      <c r="E5" s="3">
        <v>2010</v>
      </c>
      <c r="F5" s="3" t="s">
        <v>9</v>
      </c>
      <c r="G5" s="3">
        <v>2011</v>
      </c>
      <c r="H5" s="3">
        <v>2011</v>
      </c>
    </row>
    <row r="6" spans="1:8" x14ac:dyDescent="0.25">
      <c r="A6" s="4" t="s">
        <v>3</v>
      </c>
      <c r="B6" s="4" t="s">
        <v>4</v>
      </c>
      <c r="C6" s="4" t="s">
        <v>5</v>
      </c>
      <c r="D6" s="6" t="s">
        <v>7</v>
      </c>
      <c r="E6" s="3" t="s">
        <v>8</v>
      </c>
      <c r="F6" s="3" t="s">
        <v>10</v>
      </c>
      <c r="G6" s="3" t="s">
        <v>11</v>
      </c>
      <c r="H6" s="3" t="s">
        <v>8</v>
      </c>
    </row>
    <row r="8" spans="1:8" x14ac:dyDescent="0.25">
      <c r="A8" s="5" t="s">
        <v>12</v>
      </c>
      <c r="B8" s="5" t="s">
        <v>26</v>
      </c>
      <c r="C8" s="5" t="s">
        <v>39</v>
      </c>
      <c r="D8" s="7">
        <v>25</v>
      </c>
      <c r="E8" s="8">
        <v>226595</v>
      </c>
      <c r="F8" s="10">
        <f>IF(D8&gt;=5,5.5%,4%)</f>
        <v>5.5E-2</v>
      </c>
      <c r="G8" s="8">
        <f>E8*F8</f>
        <v>12462.725</v>
      </c>
      <c r="H8" s="8">
        <f>E8+G8</f>
        <v>239057.72500000001</v>
      </c>
    </row>
    <row r="9" spans="1:8" x14ac:dyDescent="0.25">
      <c r="A9" s="5" t="s">
        <v>13</v>
      </c>
      <c r="B9" s="5" t="s">
        <v>27</v>
      </c>
      <c r="C9" s="5" t="s">
        <v>40</v>
      </c>
      <c r="D9" s="7">
        <v>3</v>
      </c>
      <c r="E9" s="8">
        <v>147347</v>
      </c>
      <c r="F9" s="10">
        <f>IF(D9&gt;=5,5.5%,4%)</f>
        <v>0.04</v>
      </c>
      <c r="G9" s="8">
        <f>E9*F9</f>
        <v>5893.88</v>
      </c>
      <c r="H9" s="8">
        <f>E9+G9</f>
        <v>153240.88</v>
      </c>
    </row>
    <row r="10" spans="1:8" x14ac:dyDescent="0.25">
      <c r="A10" s="5" t="s">
        <v>14</v>
      </c>
      <c r="B10" s="5" t="s">
        <v>28</v>
      </c>
      <c r="C10" s="5" t="s">
        <v>41</v>
      </c>
      <c r="D10" s="7">
        <v>5</v>
      </c>
      <c r="E10" s="8">
        <v>139048</v>
      </c>
      <c r="F10" s="10">
        <f>IF(D10&gt;=5,5.5%,4%)</f>
        <v>5.5E-2</v>
      </c>
      <c r="G10" s="8">
        <f>E10*F10</f>
        <v>7647.64</v>
      </c>
      <c r="H10" s="8">
        <f>E10+G10</f>
        <v>146695.64000000001</v>
      </c>
    </row>
    <row r="11" spans="1:8" x14ac:dyDescent="0.25">
      <c r="A11" s="5" t="s">
        <v>18</v>
      </c>
      <c r="B11" s="5" t="s">
        <v>32</v>
      </c>
      <c r="C11" s="5" t="s">
        <v>45</v>
      </c>
      <c r="D11" s="7">
        <v>6</v>
      </c>
      <c r="E11" s="8">
        <v>135429</v>
      </c>
      <c r="F11" s="10">
        <f>IF(D11&gt;=5,5.5%,4%)</f>
        <v>5.5E-2</v>
      </c>
      <c r="G11" s="8">
        <f>E11*F11</f>
        <v>7448.5950000000003</v>
      </c>
      <c r="H11" s="8">
        <f>E11+G11</f>
        <v>142877.595</v>
      </c>
    </row>
    <row r="12" spans="1:8" x14ac:dyDescent="0.25">
      <c r="A12" s="5" t="s">
        <v>16</v>
      </c>
      <c r="B12" s="5" t="s">
        <v>30</v>
      </c>
      <c r="C12" s="5" t="s">
        <v>43</v>
      </c>
      <c r="D12" s="7">
        <v>16</v>
      </c>
      <c r="E12" s="8">
        <v>131934</v>
      </c>
      <c r="F12" s="10">
        <f>IF(D12&gt;=5,5.5%,4%)</f>
        <v>5.5E-2</v>
      </c>
      <c r="G12" s="8">
        <f>E12*F12</f>
        <v>7256.37</v>
      </c>
      <c r="H12" s="8">
        <f>E12+G12</f>
        <v>139190.37</v>
      </c>
    </row>
    <row r="13" spans="1:8" x14ac:dyDescent="0.25">
      <c r="A13" s="5" t="s">
        <v>23</v>
      </c>
      <c r="B13" s="5" t="s">
        <v>37</v>
      </c>
      <c r="C13" s="5" t="s">
        <v>50</v>
      </c>
      <c r="D13" s="7">
        <v>12</v>
      </c>
      <c r="E13" s="8">
        <v>62008</v>
      </c>
      <c r="F13" s="10">
        <f>IF(D13&gt;=5,5.5%,4%)</f>
        <v>5.5E-2</v>
      </c>
      <c r="G13" s="8">
        <f>E13*F13</f>
        <v>3410.44</v>
      </c>
      <c r="H13" s="8">
        <f>E13+G13</f>
        <v>65418.44</v>
      </c>
    </row>
    <row r="14" spans="1:8" x14ac:dyDescent="0.25">
      <c r="A14" s="5" t="s">
        <v>24</v>
      </c>
      <c r="B14" s="5" t="s">
        <v>38</v>
      </c>
      <c r="C14" s="5" t="s">
        <v>51</v>
      </c>
      <c r="D14" s="7">
        <v>11</v>
      </c>
      <c r="E14" s="8">
        <v>50107</v>
      </c>
      <c r="F14" s="10">
        <f>IF(D14&gt;=5,5.5%,4%)</f>
        <v>5.5E-2</v>
      </c>
      <c r="G14" s="8">
        <f>E14*F14</f>
        <v>2755.8850000000002</v>
      </c>
      <c r="H14" s="8">
        <f>E14+G14</f>
        <v>52862.885000000002</v>
      </c>
    </row>
    <row r="15" spans="1:8" x14ac:dyDescent="0.25">
      <c r="A15" s="5" t="s">
        <v>22</v>
      </c>
      <c r="B15" s="5" t="s">
        <v>36</v>
      </c>
      <c r="C15" s="5" t="s">
        <v>49</v>
      </c>
      <c r="D15" s="7">
        <v>4</v>
      </c>
      <c r="E15" s="8">
        <v>50232</v>
      </c>
      <c r="F15" s="10">
        <f>IF(D15&gt;=5,5.5%,4%)</f>
        <v>0.04</v>
      </c>
      <c r="G15" s="8">
        <f>E15*F15</f>
        <v>2009.28</v>
      </c>
      <c r="H15" s="8">
        <f>E15+G15</f>
        <v>52241.279999999999</v>
      </c>
    </row>
    <row r="16" spans="1:8" x14ac:dyDescent="0.25">
      <c r="A16" s="5" t="s">
        <v>21</v>
      </c>
      <c r="B16" s="5" t="s">
        <v>35</v>
      </c>
      <c r="C16" s="5" t="s">
        <v>48</v>
      </c>
      <c r="D16" s="7">
        <v>17</v>
      </c>
      <c r="E16" s="8">
        <v>45448</v>
      </c>
      <c r="F16" s="10">
        <f>IF(D16&gt;=5,5.5%,4%)</f>
        <v>5.5E-2</v>
      </c>
      <c r="G16" s="8">
        <f>E16*F16</f>
        <v>2499.64</v>
      </c>
      <c r="H16" s="8">
        <f>E16+G16</f>
        <v>47947.64</v>
      </c>
    </row>
    <row r="17" spans="1:11" x14ac:dyDescent="0.25">
      <c r="A17" s="5" t="s">
        <v>15</v>
      </c>
      <c r="B17" s="5" t="s">
        <v>29</v>
      </c>
      <c r="C17" s="5" t="s">
        <v>42</v>
      </c>
      <c r="D17" s="7">
        <v>10</v>
      </c>
      <c r="E17" s="8">
        <v>40290</v>
      </c>
      <c r="F17" s="10">
        <f>IF(D17&gt;=5,5.5%,4%)</f>
        <v>5.5E-2</v>
      </c>
      <c r="G17" s="8">
        <f>E17*F17</f>
        <v>2215.9499999999998</v>
      </c>
      <c r="H17" s="8">
        <f>E17+G17</f>
        <v>42505.95</v>
      </c>
    </row>
    <row r="18" spans="1:11" x14ac:dyDescent="0.25">
      <c r="A18" s="5" t="s">
        <v>19</v>
      </c>
      <c r="B18" s="5" t="s">
        <v>33</v>
      </c>
      <c r="C18" s="5" t="s">
        <v>46</v>
      </c>
      <c r="D18" s="7">
        <v>3</v>
      </c>
      <c r="E18" s="8">
        <v>40290</v>
      </c>
      <c r="F18" s="10">
        <f>IF(D18&gt;=5,5.5%,4%)</f>
        <v>0.04</v>
      </c>
      <c r="G18" s="8">
        <f>E18*F18</f>
        <v>1611.6000000000001</v>
      </c>
      <c r="H18" s="8">
        <f>E18+G18</f>
        <v>41901.599999999999</v>
      </c>
    </row>
    <row r="19" spans="1:11" x14ac:dyDescent="0.25">
      <c r="A19" s="5" t="s">
        <v>17</v>
      </c>
      <c r="B19" s="5" t="s">
        <v>31</v>
      </c>
      <c r="C19" s="5" t="s">
        <v>44</v>
      </c>
      <c r="D19" s="7">
        <v>1</v>
      </c>
      <c r="E19" s="8">
        <v>40269</v>
      </c>
      <c r="F19" s="10">
        <f>IF(D19&gt;=5,5.5%,4%)</f>
        <v>0.04</v>
      </c>
      <c r="G19" s="8">
        <f>E19*F19</f>
        <v>1610.76</v>
      </c>
      <c r="H19" s="8">
        <f>E19+G19</f>
        <v>41879.760000000002</v>
      </c>
    </row>
    <row r="20" spans="1:11" x14ac:dyDescent="0.25">
      <c r="A20" s="5" t="s">
        <v>20</v>
      </c>
      <c r="B20" s="5" t="s">
        <v>34</v>
      </c>
      <c r="C20" s="5" t="s">
        <v>47</v>
      </c>
      <c r="D20" s="7">
        <v>4</v>
      </c>
      <c r="E20" s="8">
        <v>40165</v>
      </c>
      <c r="F20" s="10">
        <f>IF(D20&gt;=5,5.5%,4%)</f>
        <v>0.04</v>
      </c>
      <c r="G20" s="8">
        <f>E20*F20</f>
        <v>1606.6000000000001</v>
      </c>
      <c r="H20" s="8">
        <f>E20+G20</f>
        <v>41771.599999999999</v>
      </c>
    </row>
    <row r="21" spans="1:11" x14ac:dyDescent="0.25">
      <c r="A21" s="4" t="s">
        <v>25</v>
      </c>
      <c r="B21" s="4"/>
      <c r="C21" s="4"/>
      <c r="D21" s="6"/>
      <c r="E21" s="9"/>
      <c r="F21" s="3">
        <f>COUNTIF(F8:F20,5.5%)</f>
        <v>8</v>
      </c>
      <c r="G21" s="9"/>
      <c r="H21" s="9"/>
      <c r="I21" s="2"/>
      <c r="J21" s="2"/>
      <c r="K21" s="2"/>
    </row>
    <row r="24" spans="1:11" x14ac:dyDescent="0.25">
      <c r="F24" s="1">
        <f>COUNTIF(F8:F20,4%)</f>
        <v>5</v>
      </c>
    </row>
    <row r="26" spans="1:11" x14ac:dyDescent="0.25">
      <c r="A26" s="5" t="s">
        <v>52</v>
      </c>
    </row>
    <row r="27" spans="1:11" x14ac:dyDescent="0.25">
      <c r="A27" s="5" t="s">
        <v>53</v>
      </c>
    </row>
    <row r="28" spans="1:11" x14ac:dyDescent="0.25">
      <c r="A28" s="5" t="s">
        <v>54</v>
      </c>
    </row>
    <row r="29" spans="1:11" x14ac:dyDescent="0.25">
      <c r="A29" s="5" t="s">
        <v>55</v>
      </c>
    </row>
    <row r="30" spans="1:11" x14ac:dyDescent="0.25">
      <c r="A30" s="5" t="s">
        <v>56</v>
      </c>
    </row>
  </sheetData>
  <sortState ref="A8:H21">
    <sortCondition descending="1" ref="H8"/>
  </sortState>
  <pageMargins left="0.7" right="0.7" top="0.75" bottom="0.75" header="0.3" footer="0.3"/>
  <pageSetup orientation="portrait" r:id="rId1"/>
  <headerFooter>
    <oddHeader>&amp;LActivity 48- Emily Diniz&amp;CRAISE&amp;R&amp;D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2012-04-23T20:45:55Z</dcterms:created>
  <dcterms:modified xsi:type="dcterms:W3CDTF">2012-04-23T22:06:49Z</dcterms:modified>
</cp:coreProperties>
</file>